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11412"/>
  </bookViews>
  <sheets>
    <sheet name="02" sheetId="2" r:id="rId1"/>
  </sheets>
  <definedNames>
    <definedName name="_">#REF!</definedName>
    <definedName name="_xlnm.Database">#REF!</definedName>
    <definedName name="Excel_BuiltIn_Database">#REF!</definedName>
    <definedName name="s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2" l="1"/>
  <c r="D35" i="2"/>
  <c r="E34" i="2"/>
  <c r="D34" i="2"/>
  <c r="E27" i="2"/>
  <c r="D27" i="2"/>
  <c r="E26" i="2"/>
  <c r="D26" i="2"/>
  <c r="E19" i="2"/>
  <c r="E22" i="2" s="1"/>
  <c r="E30" i="2" s="1"/>
  <c r="D19" i="2"/>
  <c r="D22" i="2" s="1"/>
  <c r="D30" i="2" s="1"/>
  <c r="E12" i="2"/>
  <c r="E21" i="2" s="1"/>
  <c r="D12" i="2"/>
  <c r="D21" i="2" s="1"/>
  <c r="D29" i="2" l="1"/>
  <c r="D37" i="2" s="1"/>
  <c r="D41" i="2" s="1"/>
  <c r="E29" i="2"/>
  <c r="E37" i="2" s="1"/>
  <c r="E41" i="2" s="1"/>
  <c r="D38" i="2" l="1"/>
  <c r="D42" i="2" s="1"/>
  <c r="E38" i="2"/>
  <c r="E42" i="2" s="1"/>
</calcChain>
</file>

<file path=xl/sharedStrings.xml><?xml version="1.0" encoding="utf-8"?>
<sst xmlns="http://schemas.openxmlformats.org/spreadsheetml/2006/main" count="89" uniqueCount="85">
  <si>
    <t>Anexa 2</t>
  </si>
  <si>
    <t xml:space="preserve">                      CONTUL DE REZULTAT PATRIMONIAL  </t>
  </si>
  <si>
    <t>cod 02</t>
  </si>
  <si>
    <t xml:space="preserve">      - lei-</t>
  </si>
  <si>
    <t>Nr. Crt.</t>
  </si>
  <si>
    <t xml:space="preserve">                     DENUMIREA INDICATORULUI                                                 </t>
  </si>
  <si>
    <t>Cod rând</t>
  </si>
  <si>
    <t>An precedent</t>
  </si>
  <si>
    <t>An curent</t>
  </si>
  <si>
    <t>A</t>
  </si>
  <si>
    <t>B</t>
  </si>
  <si>
    <t>C</t>
  </si>
  <si>
    <t>I.</t>
  </si>
  <si>
    <t xml:space="preserve">VENITURI OPERATIONALE </t>
  </si>
  <si>
    <t>01</t>
  </si>
  <si>
    <t>1.</t>
  </si>
  <si>
    <r>
      <t xml:space="preserve">Venituri din impozite, taxe, contribuţii de asigurări şi alte venituri ale bugetelor </t>
    </r>
    <r>
      <rPr>
        <sz val="11"/>
        <color indexed="8"/>
        <rFont val="Arial"/>
        <family val="2"/>
      </rPr>
      <t>(ct.     7300100+7300201+7300202+7300203+7310100+7310200+7320100+7330000+7340000+7350100+7350200+7350300+7350400+7350500+7350601+7350602+7360100+7390000+7450100+7450200+7450300+7450400+7450500+7450700+7450900+7460100+7460200+7460300+7460900)</t>
    </r>
  </si>
  <si>
    <t>02</t>
  </si>
  <si>
    <t>2.</t>
  </si>
  <si>
    <r>
      <t xml:space="preserve">Venituri din activităţi economice                                              </t>
    </r>
    <r>
      <rPr>
        <sz val="11"/>
        <color indexed="8"/>
        <rFont val="Arial"/>
        <family val="2"/>
      </rPr>
      <t>(ct.7210000+7220000+7510100+7510200+/-7090000*+7090100-7090200)</t>
    </r>
  </si>
  <si>
    <t>03</t>
  </si>
  <si>
    <t>3.</t>
  </si>
  <si>
    <r>
      <t xml:space="preserve">Finantări, subvenţii, transferuri                                                                                                                               </t>
    </r>
    <r>
      <rPr>
        <sz val="11"/>
        <color indexed="8"/>
        <rFont val="Arial"/>
        <family val="2"/>
      </rPr>
      <t>(ct.7510500+7710000+7720100+7720200+7740100+ 7740200+7750000+7760000+7780000+7790101+7790109)</t>
    </r>
  </si>
  <si>
    <t>04</t>
  </si>
  <si>
    <t>4.</t>
  </si>
  <si>
    <r>
      <t xml:space="preserve">Alte venituri operaţionale </t>
    </r>
    <r>
      <rPr>
        <sz val="11"/>
        <color indexed="8"/>
        <rFont val="Arial"/>
        <family val="2"/>
      </rPr>
      <t>(ct. 7140000+7180000+7500000+7500100+7500200+7510300+7510400+7810200+7810300+7810401+7810402+7770000)</t>
    </r>
  </si>
  <si>
    <t>05</t>
  </si>
  <si>
    <t>TOTAL VENITURI OPERAŢIONALE                         (rd.02+03+04+05)</t>
  </si>
  <si>
    <t>06</t>
  </si>
  <si>
    <t>II.</t>
  </si>
  <si>
    <t>CHELTUIELI  OPERAŢIONALE</t>
  </si>
  <si>
    <t>07</t>
  </si>
  <si>
    <r>
      <t xml:space="preserve">Salariile şi contribuţiile sociale aferente angajaţilor </t>
    </r>
    <r>
      <rPr>
        <sz val="11"/>
        <color indexed="8"/>
        <rFont val="Arial"/>
        <family val="2"/>
      </rPr>
      <t>(ct. 6410000+6420000+6450100+6450200+6450300+6450400+ 6450500+6450600+6450700+6450800+6460000+6470000)</t>
    </r>
  </si>
  <si>
    <t>08</t>
  </si>
  <si>
    <r>
      <t xml:space="preserve">Subventii şi transferuri  </t>
    </r>
    <r>
      <rPr>
        <sz val="11"/>
        <color indexed="8"/>
        <rFont val="Arial"/>
        <family val="2"/>
      </rPr>
      <t>(ct. 6700000+6710000+6720000+6730000+6740000+6750000+6760000+6770000+6780000+6780100+6780200+6790000)</t>
    </r>
  </si>
  <si>
    <t>09</t>
  </si>
  <si>
    <r>
      <t xml:space="preserve">Stocuri, consumabile, lucrări şi servicii executate de terţi </t>
    </r>
    <r>
      <rPr>
        <sz val="11"/>
        <color indexed="8"/>
        <rFont val="Arial"/>
        <family val="2"/>
      </rPr>
      <t>(ct.    6010000+6020100+6020200+6020300+6020400+6020500+6020600+6020700+6020800+6020900+6030000+6060000+6070000+6080000+6090000+6100000+6110000+6120000+6130000+6140000+6220000+6230000+6240100+6240200+6260000+6270000+6280000+6290100)</t>
    </r>
  </si>
  <si>
    <r>
      <t xml:space="preserve">Cheltuieli de capital, amortizări şi provizioane </t>
    </r>
    <r>
      <rPr>
        <sz val="11"/>
        <color indexed="8"/>
        <rFont val="Arial"/>
        <family val="2"/>
      </rPr>
      <t>(ct. 6810100+6810200+6810300+6810401+6810402+6820101+6820109+6820200+6890100+6890200)</t>
    </r>
  </si>
  <si>
    <t>5.</t>
  </si>
  <si>
    <r>
      <t>Alte cheltuieli operaţionale       (</t>
    </r>
    <r>
      <rPr>
        <sz val="11"/>
        <color indexed="8"/>
        <rFont val="Arial"/>
        <family val="2"/>
      </rPr>
      <t>6350100+6540000+6580101+ 6580109)</t>
    </r>
  </si>
  <si>
    <t>TOTAL CHELTUIELI OPERAŢIONALE      (rd.08+09+10+11+12)</t>
  </si>
  <si>
    <t>III.</t>
  </si>
  <si>
    <t xml:space="preserve">REZULTATUL DIN ACTIVITATEA OPERAŢIONALĂ </t>
  </si>
  <si>
    <t>- EXCEDENT (rd.06- rd.13)</t>
  </si>
  <si>
    <t>- DEFICIT (rd.13- rd.06)</t>
  </si>
  <si>
    <t>IV.</t>
  </si>
  <si>
    <r>
      <t xml:space="preserve">VENITURI FINANCIARE </t>
    </r>
    <r>
      <rPr>
        <sz val="11"/>
        <color indexed="8"/>
        <rFont val="Arial"/>
        <family val="2"/>
      </rPr>
      <t>(ct. 7610000+7630000+7640000+7650100+7650200+7660000+7670000+7680000+7690000+7860300+7860400)</t>
    </r>
  </si>
  <si>
    <t>V.</t>
  </si>
  <si>
    <r>
      <t xml:space="preserve">CHELTUIELI FINANCIARE </t>
    </r>
    <r>
      <rPr>
        <sz val="11"/>
        <color indexed="8"/>
        <rFont val="Arial"/>
        <family val="2"/>
      </rPr>
      <t>(ct. 6610000+6630000+6640000+6650100+6650200+6660000+6670000+ 6680000+6690000+6860300+6860400+6860800)</t>
    </r>
  </si>
  <si>
    <t>VI.</t>
  </si>
  <si>
    <t>REZULTATUL DIN ACTIVITATEA FINANCIARĂ</t>
  </si>
  <si>
    <t xml:space="preserve">- EXCEDENT (rd.17- rd.18) </t>
  </si>
  <si>
    <t>- DEFICIT (rd.18- rd.17)</t>
  </si>
  <si>
    <t>VII.</t>
  </si>
  <si>
    <t xml:space="preserve">REZULTATUL DIN ACTIVITATEA CURENTĂ </t>
  </si>
  <si>
    <t xml:space="preserve"> - EXCEDENT (rd.15+20-16-21)</t>
  </si>
  <si>
    <t xml:space="preserve"> - DEFICIT  (rd.16+21-15-20)</t>
  </si>
  <si>
    <t>VIII.</t>
  </si>
  <si>
    <r>
      <t xml:space="preserve">VENITURI EXTRAORDINARE                                           </t>
    </r>
    <r>
      <rPr>
        <sz val="11"/>
        <color indexed="8"/>
        <rFont val="Arial"/>
        <family val="2"/>
      </rPr>
      <t>(ct.7910000)</t>
    </r>
  </si>
  <si>
    <t>IX.</t>
  </si>
  <si>
    <r>
      <t xml:space="preserve">CHELTUIELI  EXTRAORDINARE                </t>
    </r>
    <r>
      <rPr>
        <sz val="11"/>
        <color indexed="8"/>
        <rFont val="Arial"/>
        <family val="2"/>
      </rPr>
      <t>(ct.6900000+6910000)</t>
    </r>
  </si>
  <si>
    <t>X.</t>
  </si>
  <si>
    <t xml:space="preserve">REZULTATUL DIN ACTIVITATEA EXTRAORDINARĂ </t>
  </si>
  <si>
    <t>- EXCEDENT (rd.25-rd.26)</t>
  </si>
  <si>
    <t>- DEFICIT  (rd.26-rd.25)</t>
  </si>
  <si>
    <t>XI.</t>
  </si>
  <si>
    <t xml:space="preserve">REZULTATUL PATRIMONIAL AL EXERCIŢIULUI (BRUT) </t>
  </si>
  <si>
    <t>29.1</t>
  </si>
  <si>
    <t xml:space="preserve"> - EXCEDENT (rd. 23+28-24-29)</t>
  </si>
  <si>
    <t>29.2</t>
  </si>
  <si>
    <t xml:space="preserve"> - DEFICIT (rd. 24+29-23-28)</t>
  </si>
  <si>
    <t>29.3</t>
  </si>
  <si>
    <t>Cheltuieli cu impozitul pe profit (din ct. 6350200)</t>
  </si>
  <si>
    <t>29.4</t>
  </si>
  <si>
    <t>XII.</t>
  </si>
  <si>
    <t>REZULTATUL PATRIMONIAL AL EXERCIŢIULUI (NET)</t>
  </si>
  <si>
    <t xml:space="preserve"> - EXCEDENT (rd. 29.2 - rd.29.4)</t>
  </si>
  <si>
    <t xml:space="preserve"> - DEFICIT (rd. 29.3 + rd.29.4)</t>
  </si>
  <si>
    <t>Notă:</t>
  </si>
  <si>
    <t xml:space="preserve"> * Sumele înregistate în contul 6290200 se completează în coloana 1"An precedent"</t>
  </si>
  <si>
    <t xml:space="preserve">Conducătorul instituţiei </t>
  </si>
  <si>
    <t>Conducătorul compartimentului</t>
  </si>
  <si>
    <t xml:space="preserve">           financiar-contabil</t>
  </si>
  <si>
    <t>la data de 31/12/2023</t>
  </si>
  <si>
    <t>OCPI Vâlcea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</si>
</sst>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sz val="10"/>
      <name val="Arial"/>
      <family val="2"/>
      <charset val="238"/>
    </font>
    <font>
      <sz val="10"/>
      <name val="Times New Roman"/>
      <family val="1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0" fontId="8" fillId="0" borderId="0"/>
  </cellStyleXfs>
  <cellXfs count="65">
    <xf numFmtId="0" fontId="0" fillId="0" borderId="0" xfId="0"/>
    <xf numFmtId="0" fontId="1" fillId="0" borderId="0" xfId="0" applyFont="1" applyFill="1" applyAlignment="1" applyProtection="1">
      <alignment horizontal="left"/>
    </xf>
    <xf numFmtId="0" fontId="2" fillId="0" borderId="0" xfId="0" applyFont="1" applyFill="1" applyProtection="1"/>
    <xf numFmtId="0" fontId="3" fillId="0" borderId="0" xfId="0" applyFont="1" applyFill="1" applyProtection="1"/>
    <xf numFmtId="0" fontId="4" fillId="0" borderId="0" xfId="0" applyFont="1" applyFill="1" applyAlignment="1" applyProtection="1">
      <alignment horizontal="center"/>
    </xf>
    <xf numFmtId="0" fontId="3" fillId="0" borderId="0" xfId="0" applyFont="1" applyFill="1" applyProtection="1">
      <protection locked="0"/>
    </xf>
    <xf numFmtId="0" fontId="5" fillId="0" borderId="0" xfId="0" applyFont="1" applyFill="1" applyAlignment="1" applyProtection="1">
      <alignment horizontal="left" indent="8"/>
    </xf>
    <xf numFmtId="0" fontId="5" fillId="0" borderId="0" xfId="0" applyFont="1" applyFill="1" applyProtection="1"/>
    <xf numFmtId="4" fontId="6" fillId="0" borderId="0" xfId="0" applyNumberFormat="1" applyFont="1" applyFill="1" applyAlignment="1" applyProtection="1">
      <alignment horizontal="center"/>
    </xf>
    <xf numFmtId="0" fontId="4" fillId="0" borderId="0" xfId="0" applyFont="1" applyFill="1" applyBorder="1" applyProtection="1"/>
    <xf numFmtId="0" fontId="2" fillId="0" borderId="0" xfId="0" applyFont="1" applyFill="1" applyAlignment="1" applyProtection="1"/>
    <xf numFmtId="0" fontId="4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vertical="center" wrapText="1"/>
    </xf>
    <xf numFmtId="0" fontId="4" fillId="0" borderId="2" xfId="0" applyFont="1" applyFill="1" applyBorder="1" applyAlignment="1" applyProtection="1">
      <alignment horizontal="center" vertical="top" wrapText="1"/>
    </xf>
    <xf numFmtId="0" fontId="6" fillId="0" borderId="3" xfId="0" applyFont="1" applyFill="1" applyBorder="1" applyAlignment="1" applyProtection="1">
      <alignment horizontal="center" vertical="top" wrapText="1"/>
    </xf>
    <xf numFmtId="0" fontId="4" fillId="0" borderId="4" xfId="0" applyFont="1" applyFill="1" applyBorder="1" applyAlignment="1" applyProtection="1">
      <alignment horizontal="center" vertical="top" wrapText="1"/>
    </xf>
    <xf numFmtId="0" fontId="4" fillId="0" borderId="5" xfId="0" applyFont="1" applyFill="1" applyBorder="1" applyAlignment="1" applyProtection="1">
      <alignment horizontal="center" vertical="top" wrapText="1"/>
    </xf>
    <xf numFmtId="0" fontId="4" fillId="0" borderId="6" xfId="0" applyFont="1" applyFill="1" applyBorder="1" applyAlignment="1" applyProtection="1">
      <alignment horizontal="center" vertical="top" wrapText="1"/>
    </xf>
    <xf numFmtId="0" fontId="6" fillId="0" borderId="6" xfId="0" applyFont="1" applyFill="1" applyBorder="1" applyAlignment="1" applyProtection="1">
      <alignment vertical="top" wrapText="1"/>
    </xf>
    <xf numFmtId="0" fontId="3" fillId="0" borderId="7" xfId="0" applyFont="1" applyFill="1" applyBorder="1" applyAlignment="1" applyProtection="1">
      <alignment horizontal="center" vertical="top" wrapText="1"/>
    </xf>
    <xf numFmtId="38" fontId="3" fillId="0" borderId="7" xfId="0" applyNumberFormat="1" applyFont="1" applyFill="1" applyBorder="1" applyAlignment="1" applyProtection="1">
      <alignment horizontal="right" vertical="center" wrapText="1"/>
    </xf>
    <xf numFmtId="38" fontId="3" fillId="0" borderId="8" xfId="0" applyNumberFormat="1" applyFont="1" applyFill="1" applyBorder="1" applyAlignment="1" applyProtection="1">
      <alignment horizontal="right" vertical="center" wrapText="1"/>
    </xf>
    <xf numFmtId="0" fontId="4" fillId="0" borderId="9" xfId="0" applyFont="1" applyFill="1" applyBorder="1" applyAlignment="1" applyProtection="1">
      <alignment horizontal="center" vertical="top" wrapText="1"/>
    </xf>
    <xf numFmtId="0" fontId="6" fillId="0" borderId="9" xfId="0" applyFont="1" applyFill="1" applyBorder="1" applyAlignment="1" applyProtection="1">
      <alignment vertical="top" wrapText="1"/>
    </xf>
    <xf numFmtId="0" fontId="3" fillId="0" borderId="10" xfId="0" applyFont="1" applyFill="1" applyBorder="1" applyAlignment="1" applyProtection="1">
      <alignment horizontal="center" vertical="top" wrapText="1"/>
    </xf>
    <xf numFmtId="38" fontId="3" fillId="0" borderId="10" xfId="0" applyNumberFormat="1" applyFont="1" applyFill="1" applyBorder="1" applyAlignment="1" applyProtection="1">
      <alignment horizontal="right" vertical="center" wrapText="1"/>
    </xf>
    <xf numFmtId="38" fontId="3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12" xfId="0" applyFont="1" applyFill="1" applyBorder="1" applyAlignment="1" applyProtection="1">
      <alignment horizontal="center" vertical="top" wrapText="1"/>
    </xf>
    <xf numFmtId="0" fontId="6" fillId="0" borderId="12" xfId="0" applyFont="1" applyFill="1" applyBorder="1" applyAlignment="1" applyProtection="1">
      <alignment vertical="top" wrapText="1"/>
    </xf>
    <xf numFmtId="3" fontId="9" fillId="0" borderId="13" xfId="1" applyNumberFormat="1" applyFont="1" applyBorder="1" applyAlignment="1" applyProtection="1">
      <alignment horizontal="right" vertical="top" wrapText="1"/>
      <protection locked="0"/>
    </xf>
    <xf numFmtId="0" fontId="3" fillId="0" borderId="14" xfId="0" applyFont="1" applyFill="1" applyBorder="1" applyAlignment="1" applyProtection="1">
      <alignment horizontal="center" vertical="top" wrapText="1"/>
    </xf>
    <xf numFmtId="38" fontId="3" fillId="2" borderId="14" xfId="0" applyNumberFormat="1" applyFont="1" applyFill="1" applyBorder="1" applyAlignment="1" applyProtection="1">
      <alignment horizontal="right" vertical="center" wrapText="1"/>
    </xf>
    <xf numFmtId="38" fontId="3" fillId="2" borderId="15" xfId="0" applyNumberFormat="1" applyFont="1" applyFill="1" applyBorder="1" applyAlignment="1" applyProtection="1">
      <alignment horizontal="right" vertical="center" wrapText="1"/>
    </xf>
    <xf numFmtId="0" fontId="4" fillId="0" borderId="16" xfId="0" applyFont="1" applyFill="1" applyBorder="1" applyAlignment="1" applyProtection="1">
      <alignment horizontal="center" vertical="top" wrapText="1"/>
    </xf>
    <xf numFmtId="0" fontId="6" fillId="0" borderId="16" xfId="0" applyFont="1" applyFill="1" applyBorder="1" applyAlignment="1" applyProtection="1">
      <alignment vertical="top" wrapText="1"/>
    </xf>
    <xf numFmtId="0" fontId="6" fillId="0" borderId="16" xfId="0" applyFont="1" applyFill="1" applyBorder="1" applyAlignment="1" applyProtection="1">
      <alignment horizontal="left" vertical="top" wrapText="1"/>
    </xf>
    <xf numFmtId="38" fontId="3" fillId="0" borderId="14" xfId="0" applyNumberFormat="1" applyFont="1" applyFill="1" applyBorder="1" applyAlignment="1" applyProtection="1">
      <alignment horizontal="right" vertical="center" wrapText="1"/>
    </xf>
    <xf numFmtId="38" fontId="3" fillId="0" borderId="15" xfId="0" applyNumberFormat="1" applyFont="1" applyFill="1" applyBorder="1" applyAlignment="1" applyProtection="1">
      <alignment horizontal="right" vertical="center" wrapText="1"/>
      <protection locked="0"/>
    </xf>
    <xf numFmtId="38" fontId="3" fillId="2" borderId="10" xfId="0" applyNumberFormat="1" applyFont="1" applyFill="1" applyBorder="1" applyAlignment="1" applyProtection="1">
      <alignment horizontal="right" vertical="center" wrapText="1"/>
    </xf>
    <xf numFmtId="38" fontId="3" fillId="2" borderId="11" xfId="0" applyNumberFormat="1" applyFont="1" applyFill="1" applyBorder="1" applyAlignment="1" applyProtection="1">
      <alignment horizontal="right" vertical="center" wrapText="1"/>
    </xf>
    <xf numFmtId="38" fontId="3" fillId="0" borderId="11" xfId="0" applyNumberFormat="1" applyFont="1" applyFill="1" applyBorder="1" applyAlignment="1" applyProtection="1">
      <alignment horizontal="right" vertical="center" wrapText="1"/>
    </xf>
    <xf numFmtId="0" fontId="3" fillId="0" borderId="17" xfId="0" applyFont="1" applyFill="1" applyBorder="1" applyAlignment="1" applyProtection="1">
      <alignment horizontal="center" vertical="top" wrapText="1"/>
    </xf>
    <xf numFmtId="38" fontId="3" fillId="2" borderId="17" xfId="0" applyNumberFormat="1" applyFont="1" applyFill="1" applyBorder="1" applyAlignment="1" applyProtection="1">
      <alignment horizontal="right" vertical="center" wrapText="1"/>
    </xf>
    <xf numFmtId="38" fontId="3" fillId="2" borderId="18" xfId="0" applyNumberFormat="1" applyFont="1" applyFill="1" applyBorder="1" applyAlignment="1" applyProtection="1">
      <alignment horizontal="right" vertical="center" wrapText="1"/>
    </xf>
    <xf numFmtId="38" fontId="3" fillId="0" borderId="15" xfId="0" applyNumberFormat="1" applyFont="1" applyFill="1" applyBorder="1" applyAlignment="1" applyProtection="1">
      <alignment horizontal="right" vertical="center" wrapText="1"/>
    </xf>
    <xf numFmtId="38" fontId="3" fillId="2" borderId="7" xfId="0" applyNumberFormat="1" applyFont="1" applyFill="1" applyBorder="1" applyAlignment="1" applyProtection="1">
      <alignment horizontal="right" vertical="center" wrapText="1"/>
    </xf>
    <xf numFmtId="38" fontId="3" fillId="2" borderId="8" xfId="0" applyNumberFormat="1" applyFont="1" applyFill="1" applyBorder="1" applyAlignment="1" applyProtection="1">
      <alignment horizontal="right" vertical="center" wrapText="1"/>
    </xf>
    <xf numFmtId="49" fontId="3" fillId="0" borderId="7" xfId="0" applyNumberFormat="1" applyFont="1" applyFill="1" applyBorder="1" applyAlignment="1" applyProtection="1">
      <alignment horizontal="center" vertical="top" wrapText="1"/>
    </xf>
    <xf numFmtId="0" fontId="6" fillId="0" borderId="19" xfId="0" applyFont="1" applyFill="1" applyBorder="1" applyAlignment="1" applyProtection="1">
      <alignment vertical="top" wrapText="1"/>
    </xf>
    <xf numFmtId="38" fontId="3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20" xfId="0" applyFont="1" applyFill="1" applyBorder="1" applyAlignment="1" applyProtection="1">
      <alignment horizontal="center" vertical="top" wrapText="1"/>
    </xf>
    <xf numFmtId="0" fontId="6" fillId="0" borderId="20" xfId="0" applyFont="1" applyFill="1" applyBorder="1" applyAlignment="1" applyProtection="1">
      <alignment vertical="top" wrapText="1"/>
    </xf>
    <xf numFmtId="0" fontId="3" fillId="0" borderId="21" xfId="0" applyFont="1" applyFill="1" applyBorder="1" applyAlignment="1" applyProtection="1">
      <alignment horizontal="center" vertical="top" wrapText="1"/>
    </xf>
    <xf numFmtId="38" fontId="3" fillId="2" borderId="21" xfId="0" applyNumberFormat="1" applyFont="1" applyFill="1" applyBorder="1" applyAlignment="1" applyProtection="1">
      <alignment horizontal="right" vertical="center" wrapText="1"/>
    </xf>
    <xf numFmtId="38" fontId="3" fillId="2" borderId="22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Fill="1" applyBorder="1" applyAlignment="1" applyProtection="1">
      <alignment horizontal="center" vertical="top" wrapText="1"/>
      <protection locked="0"/>
    </xf>
    <xf numFmtId="0" fontId="10" fillId="0" borderId="0" xfId="0" applyFont="1" applyFill="1" applyBorder="1" applyAlignment="1" applyProtection="1">
      <alignment horizontal="left" wrapText="1"/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2" fillId="0" borderId="0" xfId="0" applyFont="1" applyFill="1" applyProtection="1">
      <protection locked="0"/>
    </xf>
    <xf numFmtId="0" fontId="10" fillId="0" borderId="0" xfId="0" applyFont="1" applyFill="1" applyAlignment="1" applyProtection="1">
      <alignment horizontal="left"/>
      <protection locked="0"/>
    </xf>
    <xf numFmtId="0" fontId="6" fillId="0" borderId="0" xfId="0" applyFont="1" applyFill="1" applyAlignment="1" applyProtection="1">
      <alignment horizontal="left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8"/>
  <sheetViews>
    <sheetView tabSelected="1" zoomScale="120" zoomScaleNormal="120" workbookViewId="0">
      <selection activeCell="B3" sqref="B3"/>
    </sheetView>
  </sheetViews>
  <sheetFormatPr defaultRowHeight="13.8" x14ac:dyDescent="0.25"/>
  <cols>
    <col min="1" max="1" width="4.33203125" style="58" customWidth="1"/>
    <col min="2" max="2" width="58.6640625" style="60" customWidth="1"/>
    <col min="3" max="3" width="7" style="5" customWidth="1"/>
    <col min="4" max="4" width="19.109375" style="5" customWidth="1"/>
    <col min="5" max="5" width="17.33203125" style="5" customWidth="1"/>
    <col min="6" max="243" width="9.109375" style="5"/>
    <col min="244" max="244" width="4.33203125" style="5" customWidth="1"/>
    <col min="245" max="245" width="58.6640625" style="5" customWidth="1"/>
    <col min="246" max="246" width="7" style="5" customWidth="1"/>
    <col min="247" max="248" width="13.88671875" style="5" customWidth="1"/>
    <col min="249" max="499" width="9.109375" style="5"/>
    <col min="500" max="500" width="4.33203125" style="5" customWidth="1"/>
    <col min="501" max="501" width="58.6640625" style="5" customWidth="1"/>
    <col min="502" max="502" width="7" style="5" customWidth="1"/>
    <col min="503" max="504" width="13.88671875" style="5" customWidth="1"/>
    <col min="505" max="755" width="9.109375" style="5"/>
    <col min="756" max="756" width="4.33203125" style="5" customWidth="1"/>
    <col min="757" max="757" width="58.6640625" style="5" customWidth="1"/>
    <col min="758" max="758" width="7" style="5" customWidth="1"/>
    <col min="759" max="760" width="13.88671875" style="5" customWidth="1"/>
    <col min="761" max="1011" width="9.109375" style="5"/>
    <col min="1012" max="1012" width="4.33203125" style="5" customWidth="1"/>
    <col min="1013" max="1013" width="58.6640625" style="5" customWidth="1"/>
    <col min="1014" max="1014" width="7" style="5" customWidth="1"/>
    <col min="1015" max="1016" width="13.88671875" style="5" customWidth="1"/>
    <col min="1017" max="1267" width="9.109375" style="5"/>
    <col min="1268" max="1268" width="4.33203125" style="5" customWidth="1"/>
    <col min="1269" max="1269" width="58.6640625" style="5" customWidth="1"/>
    <col min="1270" max="1270" width="7" style="5" customWidth="1"/>
    <col min="1271" max="1272" width="13.88671875" style="5" customWidth="1"/>
    <col min="1273" max="1523" width="9.109375" style="5"/>
    <col min="1524" max="1524" width="4.33203125" style="5" customWidth="1"/>
    <col min="1525" max="1525" width="58.6640625" style="5" customWidth="1"/>
    <col min="1526" max="1526" width="7" style="5" customWidth="1"/>
    <col min="1527" max="1528" width="13.88671875" style="5" customWidth="1"/>
    <col min="1529" max="1779" width="9.109375" style="5"/>
    <col min="1780" max="1780" width="4.33203125" style="5" customWidth="1"/>
    <col min="1781" max="1781" width="58.6640625" style="5" customWidth="1"/>
    <col min="1782" max="1782" width="7" style="5" customWidth="1"/>
    <col min="1783" max="1784" width="13.88671875" style="5" customWidth="1"/>
    <col min="1785" max="2035" width="9.109375" style="5"/>
    <col min="2036" max="2036" width="4.33203125" style="5" customWidth="1"/>
    <col min="2037" max="2037" width="58.6640625" style="5" customWidth="1"/>
    <col min="2038" max="2038" width="7" style="5" customWidth="1"/>
    <col min="2039" max="2040" width="13.88671875" style="5" customWidth="1"/>
    <col min="2041" max="2291" width="9.109375" style="5"/>
    <col min="2292" max="2292" width="4.33203125" style="5" customWidth="1"/>
    <col min="2293" max="2293" width="58.6640625" style="5" customWidth="1"/>
    <col min="2294" max="2294" width="7" style="5" customWidth="1"/>
    <col min="2295" max="2296" width="13.88671875" style="5" customWidth="1"/>
    <col min="2297" max="2547" width="9.109375" style="5"/>
    <col min="2548" max="2548" width="4.33203125" style="5" customWidth="1"/>
    <col min="2549" max="2549" width="58.6640625" style="5" customWidth="1"/>
    <col min="2550" max="2550" width="7" style="5" customWidth="1"/>
    <col min="2551" max="2552" width="13.88671875" style="5" customWidth="1"/>
    <col min="2553" max="2803" width="9.109375" style="5"/>
    <col min="2804" max="2804" width="4.33203125" style="5" customWidth="1"/>
    <col min="2805" max="2805" width="58.6640625" style="5" customWidth="1"/>
    <col min="2806" max="2806" width="7" style="5" customWidth="1"/>
    <col min="2807" max="2808" width="13.88671875" style="5" customWidth="1"/>
    <col min="2809" max="3059" width="9.109375" style="5"/>
    <col min="3060" max="3060" width="4.33203125" style="5" customWidth="1"/>
    <col min="3061" max="3061" width="58.6640625" style="5" customWidth="1"/>
    <col min="3062" max="3062" width="7" style="5" customWidth="1"/>
    <col min="3063" max="3064" width="13.88671875" style="5" customWidth="1"/>
    <col min="3065" max="3315" width="9.109375" style="5"/>
    <col min="3316" max="3316" width="4.33203125" style="5" customWidth="1"/>
    <col min="3317" max="3317" width="58.6640625" style="5" customWidth="1"/>
    <col min="3318" max="3318" width="7" style="5" customWidth="1"/>
    <col min="3319" max="3320" width="13.88671875" style="5" customWidth="1"/>
    <col min="3321" max="3571" width="9.109375" style="5"/>
    <col min="3572" max="3572" width="4.33203125" style="5" customWidth="1"/>
    <col min="3573" max="3573" width="58.6640625" style="5" customWidth="1"/>
    <col min="3574" max="3574" width="7" style="5" customWidth="1"/>
    <col min="3575" max="3576" width="13.88671875" style="5" customWidth="1"/>
    <col min="3577" max="3827" width="9.109375" style="5"/>
    <col min="3828" max="3828" width="4.33203125" style="5" customWidth="1"/>
    <col min="3829" max="3829" width="58.6640625" style="5" customWidth="1"/>
    <col min="3830" max="3830" width="7" style="5" customWidth="1"/>
    <col min="3831" max="3832" width="13.88671875" style="5" customWidth="1"/>
    <col min="3833" max="4083" width="9.109375" style="5"/>
    <col min="4084" max="4084" width="4.33203125" style="5" customWidth="1"/>
    <col min="4085" max="4085" width="58.6640625" style="5" customWidth="1"/>
    <col min="4086" max="4086" width="7" style="5" customWidth="1"/>
    <col min="4087" max="4088" width="13.88671875" style="5" customWidth="1"/>
    <col min="4089" max="4339" width="9.109375" style="5"/>
    <col min="4340" max="4340" width="4.33203125" style="5" customWidth="1"/>
    <col min="4341" max="4341" width="58.6640625" style="5" customWidth="1"/>
    <col min="4342" max="4342" width="7" style="5" customWidth="1"/>
    <col min="4343" max="4344" width="13.88671875" style="5" customWidth="1"/>
    <col min="4345" max="4595" width="9.109375" style="5"/>
    <col min="4596" max="4596" width="4.33203125" style="5" customWidth="1"/>
    <col min="4597" max="4597" width="58.6640625" style="5" customWidth="1"/>
    <col min="4598" max="4598" width="7" style="5" customWidth="1"/>
    <col min="4599" max="4600" width="13.88671875" style="5" customWidth="1"/>
    <col min="4601" max="4851" width="9.109375" style="5"/>
    <col min="4852" max="4852" width="4.33203125" style="5" customWidth="1"/>
    <col min="4853" max="4853" width="58.6640625" style="5" customWidth="1"/>
    <col min="4854" max="4854" width="7" style="5" customWidth="1"/>
    <col min="4855" max="4856" width="13.88671875" style="5" customWidth="1"/>
    <col min="4857" max="5107" width="9.109375" style="5"/>
    <col min="5108" max="5108" width="4.33203125" style="5" customWidth="1"/>
    <col min="5109" max="5109" width="58.6640625" style="5" customWidth="1"/>
    <col min="5110" max="5110" width="7" style="5" customWidth="1"/>
    <col min="5111" max="5112" width="13.88671875" style="5" customWidth="1"/>
    <col min="5113" max="5363" width="9.109375" style="5"/>
    <col min="5364" max="5364" width="4.33203125" style="5" customWidth="1"/>
    <col min="5365" max="5365" width="58.6640625" style="5" customWidth="1"/>
    <col min="5366" max="5366" width="7" style="5" customWidth="1"/>
    <col min="5367" max="5368" width="13.88671875" style="5" customWidth="1"/>
    <col min="5369" max="5619" width="9.109375" style="5"/>
    <col min="5620" max="5620" width="4.33203125" style="5" customWidth="1"/>
    <col min="5621" max="5621" width="58.6640625" style="5" customWidth="1"/>
    <col min="5622" max="5622" width="7" style="5" customWidth="1"/>
    <col min="5623" max="5624" width="13.88671875" style="5" customWidth="1"/>
    <col min="5625" max="5875" width="9.109375" style="5"/>
    <col min="5876" max="5876" width="4.33203125" style="5" customWidth="1"/>
    <col min="5877" max="5877" width="58.6640625" style="5" customWidth="1"/>
    <col min="5878" max="5878" width="7" style="5" customWidth="1"/>
    <col min="5879" max="5880" width="13.88671875" style="5" customWidth="1"/>
    <col min="5881" max="6131" width="9.109375" style="5"/>
    <col min="6132" max="6132" width="4.33203125" style="5" customWidth="1"/>
    <col min="6133" max="6133" width="58.6640625" style="5" customWidth="1"/>
    <col min="6134" max="6134" width="7" style="5" customWidth="1"/>
    <col min="6135" max="6136" width="13.88671875" style="5" customWidth="1"/>
    <col min="6137" max="6387" width="9.109375" style="5"/>
    <col min="6388" max="6388" width="4.33203125" style="5" customWidth="1"/>
    <col min="6389" max="6389" width="58.6640625" style="5" customWidth="1"/>
    <col min="6390" max="6390" width="7" style="5" customWidth="1"/>
    <col min="6391" max="6392" width="13.88671875" style="5" customWidth="1"/>
    <col min="6393" max="6643" width="9.109375" style="5"/>
    <col min="6644" max="6644" width="4.33203125" style="5" customWidth="1"/>
    <col min="6645" max="6645" width="58.6640625" style="5" customWidth="1"/>
    <col min="6646" max="6646" width="7" style="5" customWidth="1"/>
    <col min="6647" max="6648" width="13.88671875" style="5" customWidth="1"/>
    <col min="6649" max="6899" width="9.109375" style="5"/>
    <col min="6900" max="6900" width="4.33203125" style="5" customWidth="1"/>
    <col min="6901" max="6901" width="58.6640625" style="5" customWidth="1"/>
    <col min="6902" max="6902" width="7" style="5" customWidth="1"/>
    <col min="6903" max="6904" width="13.88671875" style="5" customWidth="1"/>
    <col min="6905" max="7155" width="9.109375" style="5"/>
    <col min="7156" max="7156" width="4.33203125" style="5" customWidth="1"/>
    <col min="7157" max="7157" width="58.6640625" style="5" customWidth="1"/>
    <col min="7158" max="7158" width="7" style="5" customWidth="1"/>
    <col min="7159" max="7160" width="13.88671875" style="5" customWidth="1"/>
    <col min="7161" max="7411" width="9.109375" style="5"/>
    <col min="7412" max="7412" width="4.33203125" style="5" customWidth="1"/>
    <col min="7413" max="7413" width="58.6640625" style="5" customWidth="1"/>
    <col min="7414" max="7414" width="7" style="5" customWidth="1"/>
    <col min="7415" max="7416" width="13.88671875" style="5" customWidth="1"/>
    <col min="7417" max="7667" width="9.109375" style="5"/>
    <col min="7668" max="7668" width="4.33203125" style="5" customWidth="1"/>
    <col min="7669" max="7669" width="58.6640625" style="5" customWidth="1"/>
    <col min="7670" max="7670" width="7" style="5" customWidth="1"/>
    <col min="7671" max="7672" width="13.88671875" style="5" customWidth="1"/>
    <col min="7673" max="7923" width="9.109375" style="5"/>
    <col min="7924" max="7924" width="4.33203125" style="5" customWidth="1"/>
    <col min="7925" max="7925" width="58.6640625" style="5" customWidth="1"/>
    <col min="7926" max="7926" width="7" style="5" customWidth="1"/>
    <col min="7927" max="7928" width="13.88671875" style="5" customWidth="1"/>
    <col min="7929" max="8179" width="9.109375" style="5"/>
    <col min="8180" max="8180" width="4.33203125" style="5" customWidth="1"/>
    <col min="8181" max="8181" width="58.6640625" style="5" customWidth="1"/>
    <col min="8182" max="8182" width="7" style="5" customWidth="1"/>
    <col min="8183" max="8184" width="13.88671875" style="5" customWidth="1"/>
    <col min="8185" max="8435" width="9.109375" style="5"/>
    <col min="8436" max="8436" width="4.33203125" style="5" customWidth="1"/>
    <col min="8437" max="8437" width="58.6640625" style="5" customWidth="1"/>
    <col min="8438" max="8438" width="7" style="5" customWidth="1"/>
    <col min="8439" max="8440" width="13.88671875" style="5" customWidth="1"/>
    <col min="8441" max="8691" width="9.109375" style="5"/>
    <col min="8692" max="8692" width="4.33203125" style="5" customWidth="1"/>
    <col min="8693" max="8693" width="58.6640625" style="5" customWidth="1"/>
    <col min="8694" max="8694" width="7" style="5" customWidth="1"/>
    <col min="8695" max="8696" width="13.88671875" style="5" customWidth="1"/>
    <col min="8697" max="8947" width="9.109375" style="5"/>
    <col min="8948" max="8948" width="4.33203125" style="5" customWidth="1"/>
    <col min="8949" max="8949" width="58.6640625" style="5" customWidth="1"/>
    <col min="8950" max="8950" width="7" style="5" customWidth="1"/>
    <col min="8951" max="8952" width="13.88671875" style="5" customWidth="1"/>
    <col min="8953" max="9203" width="9.109375" style="5"/>
    <col min="9204" max="9204" width="4.33203125" style="5" customWidth="1"/>
    <col min="9205" max="9205" width="58.6640625" style="5" customWidth="1"/>
    <col min="9206" max="9206" width="7" style="5" customWidth="1"/>
    <col min="9207" max="9208" width="13.88671875" style="5" customWidth="1"/>
    <col min="9209" max="9459" width="9.109375" style="5"/>
    <col min="9460" max="9460" width="4.33203125" style="5" customWidth="1"/>
    <col min="9461" max="9461" width="58.6640625" style="5" customWidth="1"/>
    <col min="9462" max="9462" width="7" style="5" customWidth="1"/>
    <col min="9463" max="9464" width="13.88671875" style="5" customWidth="1"/>
    <col min="9465" max="9715" width="9.109375" style="5"/>
    <col min="9716" max="9716" width="4.33203125" style="5" customWidth="1"/>
    <col min="9717" max="9717" width="58.6640625" style="5" customWidth="1"/>
    <col min="9718" max="9718" width="7" style="5" customWidth="1"/>
    <col min="9719" max="9720" width="13.88671875" style="5" customWidth="1"/>
    <col min="9721" max="9971" width="9.109375" style="5"/>
    <col min="9972" max="9972" width="4.33203125" style="5" customWidth="1"/>
    <col min="9973" max="9973" width="58.6640625" style="5" customWidth="1"/>
    <col min="9974" max="9974" width="7" style="5" customWidth="1"/>
    <col min="9975" max="9976" width="13.88671875" style="5" customWidth="1"/>
    <col min="9977" max="10227" width="9.109375" style="5"/>
    <col min="10228" max="10228" width="4.33203125" style="5" customWidth="1"/>
    <col min="10229" max="10229" width="58.6640625" style="5" customWidth="1"/>
    <col min="10230" max="10230" width="7" style="5" customWidth="1"/>
    <col min="10231" max="10232" width="13.88671875" style="5" customWidth="1"/>
    <col min="10233" max="10483" width="9.109375" style="5"/>
    <col min="10484" max="10484" width="4.33203125" style="5" customWidth="1"/>
    <col min="10485" max="10485" width="58.6640625" style="5" customWidth="1"/>
    <col min="10486" max="10486" width="7" style="5" customWidth="1"/>
    <col min="10487" max="10488" width="13.88671875" style="5" customWidth="1"/>
    <col min="10489" max="10739" width="9.109375" style="5"/>
    <col min="10740" max="10740" width="4.33203125" style="5" customWidth="1"/>
    <col min="10741" max="10741" width="58.6640625" style="5" customWidth="1"/>
    <col min="10742" max="10742" width="7" style="5" customWidth="1"/>
    <col min="10743" max="10744" width="13.88671875" style="5" customWidth="1"/>
    <col min="10745" max="10995" width="9.109375" style="5"/>
    <col min="10996" max="10996" width="4.33203125" style="5" customWidth="1"/>
    <col min="10997" max="10997" width="58.6640625" style="5" customWidth="1"/>
    <col min="10998" max="10998" width="7" style="5" customWidth="1"/>
    <col min="10999" max="11000" width="13.88671875" style="5" customWidth="1"/>
    <col min="11001" max="11251" width="9.109375" style="5"/>
    <col min="11252" max="11252" width="4.33203125" style="5" customWidth="1"/>
    <col min="11253" max="11253" width="58.6640625" style="5" customWidth="1"/>
    <col min="11254" max="11254" width="7" style="5" customWidth="1"/>
    <col min="11255" max="11256" width="13.88671875" style="5" customWidth="1"/>
    <col min="11257" max="11507" width="9.109375" style="5"/>
    <col min="11508" max="11508" width="4.33203125" style="5" customWidth="1"/>
    <col min="11509" max="11509" width="58.6640625" style="5" customWidth="1"/>
    <col min="11510" max="11510" width="7" style="5" customWidth="1"/>
    <col min="11511" max="11512" width="13.88671875" style="5" customWidth="1"/>
    <col min="11513" max="11763" width="9.109375" style="5"/>
    <col min="11764" max="11764" width="4.33203125" style="5" customWidth="1"/>
    <col min="11765" max="11765" width="58.6640625" style="5" customWidth="1"/>
    <col min="11766" max="11766" width="7" style="5" customWidth="1"/>
    <col min="11767" max="11768" width="13.88671875" style="5" customWidth="1"/>
    <col min="11769" max="12019" width="9.109375" style="5"/>
    <col min="12020" max="12020" width="4.33203125" style="5" customWidth="1"/>
    <col min="12021" max="12021" width="58.6640625" style="5" customWidth="1"/>
    <col min="12022" max="12022" width="7" style="5" customWidth="1"/>
    <col min="12023" max="12024" width="13.88671875" style="5" customWidth="1"/>
    <col min="12025" max="12275" width="9.109375" style="5"/>
    <col min="12276" max="12276" width="4.33203125" style="5" customWidth="1"/>
    <col min="12277" max="12277" width="58.6640625" style="5" customWidth="1"/>
    <col min="12278" max="12278" width="7" style="5" customWidth="1"/>
    <col min="12279" max="12280" width="13.88671875" style="5" customWidth="1"/>
    <col min="12281" max="12531" width="9.109375" style="5"/>
    <col min="12532" max="12532" width="4.33203125" style="5" customWidth="1"/>
    <col min="12533" max="12533" width="58.6640625" style="5" customWidth="1"/>
    <col min="12534" max="12534" width="7" style="5" customWidth="1"/>
    <col min="12535" max="12536" width="13.88671875" style="5" customWidth="1"/>
    <col min="12537" max="12787" width="9.109375" style="5"/>
    <col min="12788" max="12788" width="4.33203125" style="5" customWidth="1"/>
    <col min="12789" max="12789" width="58.6640625" style="5" customWidth="1"/>
    <col min="12790" max="12790" width="7" style="5" customWidth="1"/>
    <col min="12791" max="12792" width="13.88671875" style="5" customWidth="1"/>
    <col min="12793" max="13043" width="9.109375" style="5"/>
    <col min="13044" max="13044" width="4.33203125" style="5" customWidth="1"/>
    <col min="13045" max="13045" width="58.6640625" style="5" customWidth="1"/>
    <col min="13046" max="13046" width="7" style="5" customWidth="1"/>
    <col min="13047" max="13048" width="13.88671875" style="5" customWidth="1"/>
    <col min="13049" max="13299" width="9.109375" style="5"/>
    <col min="13300" max="13300" width="4.33203125" style="5" customWidth="1"/>
    <col min="13301" max="13301" width="58.6640625" style="5" customWidth="1"/>
    <col min="13302" max="13302" width="7" style="5" customWidth="1"/>
    <col min="13303" max="13304" width="13.88671875" style="5" customWidth="1"/>
    <col min="13305" max="13555" width="9.109375" style="5"/>
    <col min="13556" max="13556" width="4.33203125" style="5" customWidth="1"/>
    <col min="13557" max="13557" width="58.6640625" style="5" customWidth="1"/>
    <col min="13558" max="13558" width="7" style="5" customWidth="1"/>
    <col min="13559" max="13560" width="13.88671875" style="5" customWidth="1"/>
    <col min="13561" max="13811" width="9.109375" style="5"/>
    <col min="13812" max="13812" width="4.33203125" style="5" customWidth="1"/>
    <col min="13813" max="13813" width="58.6640625" style="5" customWidth="1"/>
    <col min="13814" max="13814" width="7" style="5" customWidth="1"/>
    <col min="13815" max="13816" width="13.88671875" style="5" customWidth="1"/>
    <col min="13817" max="14067" width="9.109375" style="5"/>
    <col min="14068" max="14068" width="4.33203125" style="5" customWidth="1"/>
    <col min="14069" max="14069" width="58.6640625" style="5" customWidth="1"/>
    <col min="14070" max="14070" width="7" style="5" customWidth="1"/>
    <col min="14071" max="14072" width="13.88671875" style="5" customWidth="1"/>
    <col min="14073" max="14323" width="9.109375" style="5"/>
    <col min="14324" max="14324" width="4.33203125" style="5" customWidth="1"/>
    <col min="14325" max="14325" width="58.6640625" style="5" customWidth="1"/>
    <col min="14326" max="14326" width="7" style="5" customWidth="1"/>
    <col min="14327" max="14328" width="13.88671875" style="5" customWidth="1"/>
    <col min="14329" max="14579" width="9.109375" style="5"/>
    <col min="14580" max="14580" width="4.33203125" style="5" customWidth="1"/>
    <col min="14581" max="14581" width="58.6640625" style="5" customWidth="1"/>
    <col min="14582" max="14582" width="7" style="5" customWidth="1"/>
    <col min="14583" max="14584" width="13.88671875" style="5" customWidth="1"/>
    <col min="14585" max="14835" width="9.109375" style="5"/>
    <col min="14836" max="14836" width="4.33203125" style="5" customWidth="1"/>
    <col min="14837" max="14837" width="58.6640625" style="5" customWidth="1"/>
    <col min="14838" max="14838" width="7" style="5" customWidth="1"/>
    <col min="14839" max="14840" width="13.88671875" style="5" customWidth="1"/>
    <col min="14841" max="15091" width="9.109375" style="5"/>
    <col min="15092" max="15092" width="4.33203125" style="5" customWidth="1"/>
    <col min="15093" max="15093" width="58.6640625" style="5" customWidth="1"/>
    <col min="15094" max="15094" width="7" style="5" customWidth="1"/>
    <col min="15095" max="15096" width="13.88671875" style="5" customWidth="1"/>
    <col min="15097" max="15347" width="9.109375" style="5"/>
    <col min="15348" max="15348" width="4.33203125" style="5" customWidth="1"/>
    <col min="15349" max="15349" width="58.6640625" style="5" customWidth="1"/>
    <col min="15350" max="15350" width="7" style="5" customWidth="1"/>
    <col min="15351" max="15352" width="13.88671875" style="5" customWidth="1"/>
    <col min="15353" max="15603" width="9.109375" style="5"/>
    <col min="15604" max="15604" width="4.33203125" style="5" customWidth="1"/>
    <col min="15605" max="15605" width="58.6640625" style="5" customWidth="1"/>
    <col min="15606" max="15606" width="7" style="5" customWidth="1"/>
    <col min="15607" max="15608" width="13.88671875" style="5" customWidth="1"/>
    <col min="15609" max="15859" width="9.109375" style="5"/>
    <col min="15860" max="15860" width="4.33203125" style="5" customWidth="1"/>
    <col min="15861" max="15861" width="58.6640625" style="5" customWidth="1"/>
    <col min="15862" max="15862" width="7" style="5" customWidth="1"/>
    <col min="15863" max="15864" width="13.88671875" style="5" customWidth="1"/>
    <col min="15865" max="16115" width="9.109375" style="5"/>
    <col min="16116" max="16116" width="4.33203125" style="5" customWidth="1"/>
    <col min="16117" max="16117" width="58.6640625" style="5" customWidth="1"/>
    <col min="16118" max="16118" width="7" style="5" customWidth="1"/>
    <col min="16119" max="16120" width="13.88671875" style="5" customWidth="1"/>
    <col min="16121" max="16384" width="9.109375" style="5"/>
  </cols>
  <sheetData>
    <row r="1" spans="1:5" ht="17.399999999999999" x14ac:dyDescent="0.3">
      <c r="A1" s="1" t="s">
        <v>84</v>
      </c>
      <c r="B1" s="2"/>
      <c r="C1" s="3"/>
      <c r="D1" s="3"/>
      <c r="E1" s="4" t="s">
        <v>0</v>
      </c>
    </row>
    <row r="2" spans="1:5" ht="15.6" x14ac:dyDescent="0.3">
      <c r="A2" s="6" t="s">
        <v>1</v>
      </c>
      <c r="B2" s="2"/>
      <c r="C2" s="3"/>
      <c r="D2" s="3"/>
      <c r="E2" s="3"/>
    </row>
    <row r="3" spans="1:5" ht="15.6" x14ac:dyDescent="0.3">
      <c r="A3" s="7"/>
      <c r="B3" s="8" t="s">
        <v>83</v>
      </c>
      <c r="C3" s="3"/>
      <c r="D3" s="3"/>
      <c r="E3" s="3"/>
    </row>
    <row r="4" spans="1:5" ht="14.4" thickBot="1" x14ac:dyDescent="0.3">
      <c r="A4" s="9" t="s">
        <v>2</v>
      </c>
      <c r="B4" s="2"/>
      <c r="C4" s="3"/>
      <c r="D4" s="3"/>
      <c r="E4" s="10" t="s">
        <v>3</v>
      </c>
    </row>
    <row r="5" spans="1:5" ht="27" thickBot="1" x14ac:dyDescent="0.3">
      <c r="A5" s="11" t="s">
        <v>4</v>
      </c>
      <c r="B5" s="12" t="s">
        <v>5</v>
      </c>
      <c r="C5" s="13" t="s">
        <v>6</v>
      </c>
      <c r="D5" s="11" t="s">
        <v>7</v>
      </c>
      <c r="E5" s="11" t="s">
        <v>8</v>
      </c>
    </row>
    <row r="6" spans="1:5" ht="14.4" thickBot="1" x14ac:dyDescent="0.3">
      <c r="A6" s="14" t="s">
        <v>9</v>
      </c>
      <c r="B6" s="15" t="s">
        <v>10</v>
      </c>
      <c r="C6" s="14" t="s">
        <v>11</v>
      </c>
      <c r="D6" s="16">
        <v>1</v>
      </c>
      <c r="E6" s="17">
        <v>2</v>
      </c>
    </row>
    <row r="7" spans="1:5" x14ac:dyDescent="0.25">
      <c r="A7" s="18" t="s">
        <v>12</v>
      </c>
      <c r="B7" s="19" t="s">
        <v>13</v>
      </c>
      <c r="C7" s="20" t="s">
        <v>14</v>
      </c>
      <c r="D7" s="21"/>
      <c r="E7" s="22"/>
    </row>
    <row r="8" spans="1:5" ht="96.6" x14ac:dyDescent="0.25">
      <c r="A8" s="23" t="s">
        <v>15</v>
      </c>
      <c r="B8" s="24" t="s">
        <v>16</v>
      </c>
      <c r="C8" s="25" t="s">
        <v>17</v>
      </c>
      <c r="D8" s="26"/>
      <c r="E8" s="27"/>
    </row>
    <row r="9" spans="1:5" ht="41.4" x14ac:dyDescent="0.25">
      <c r="A9" s="28" t="s">
        <v>18</v>
      </c>
      <c r="B9" s="29" t="s">
        <v>19</v>
      </c>
      <c r="C9" s="25" t="s">
        <v>20</v>
      </c>
      <c r="D9" s="30">
        <v>7816438</v>
      </c>
      <c r="E9" s="27">
        <v>10267200</v>
      </c>
    </row>
    <row r="10" spans="1:5" ht="41.4" x14ac:dyDescent="0.25">
      <c r="A10" s="23" t="s">
        <v>21</v>
      </c>
      <c r="B10" s="24" t="s">
        <v>22</v>
      </c>
      <c r="C10" s="25" t="s">
        <v>23</v>
      </c>
      <c r="D10" s="30">
        <v>61729</v>
      </c>
      <c r="E10" s="27"/>
    </row>
    <row r="11" spans="1:5" ht="41.4" x14ac:dyDescent="0.25">
      <c r="A11" s="23" t="s">
        <v>24</v>
      </c>
      <c r="B11" s="24" t="s">
        <v>25</v>
      </c>
      <c r="C11" s="25" t="s">
        <v>26</v>
      </c>
      <c r="D11" s="30">
        <v>198135</v>
      </c>
      <c r="E11" s="27">
        <v>521761</v>
      </c>
    </row>
    <row r="12" spans="1:5" ht="27.6" x14ac:dyDescent="0.25">
      <c r="A12" s="23"/>
      <c r="B12" s="24" t="s">
        <v>27</v>
      </c>
      <c r="C12" s="31" t="s">
        <v>28</v>
      </c>
      <c r="D12" s="32">
        <f>D8+D9+D10+D11</f>
        <v>8076302</v>
      </c>
      <c r="E12" s="33">
        <f>E8+E9+E10+E11</f>
        <v>10788961</v>
      </c>
    </row>
    <row r="13" spans="1:5" x14ac:dyDescent="0.25">
      <c r="A13" s="18" t="s">
        <v>29</v>
      </c>
      <c r="B13" s="19" t="s">
        <v>30</v>
      </c>
      <c r="C13" s="20" t="s">
        <v>31</v>
      </c>
      <c r="D13" s="21"/>
      <c r="E13" s="22"/>
    </row>
    <row r="14" spans="1:5" ht="41.4" x14ac:dyDescent="0.25">
      <c r="A14" s="34" t="s">
        <v>15</v>
      </c>
      <c r="B14" s="29" t="s">
        <v>32</v>
      </c>
      <c r="C14" s="25" t="s">
        <v>33</v>
      </c>
      <c r="D14" s="26">
        <v>5901090</v>
      </c>
      <c r="E14" s="27">
        <v>7893390</v>
      </c>
    </row>
    <row r="15" spans="1:5" ht="41.4" x14ac:dyDescent="0.25">
      <c r="A15" s="34" t="s">
        <v>18</v>
      </c>
      <c r="B15" s="35" t="s">
        <v>34</v>
      </c>
      <c r="C15" s="25" t="s">
        <v>35</v>
      </c>
      <c r="D15" s="26">
        <v>517859</v>
      </c>
      <c r="E15" s="27">
        <v>963364</v>
      </c>
    </row>
    <row r="16" spans="1:5" ht="96.6" x14ac:dyDescent="0.25">
      <c r="A16" s="23" t="s">
        <v>21</v>
      </c>
      <c r="B16" s="24" t="s">
        <v>36</v>
      </c>
      <c r="C16" s="25">
        <v>10</v>
      </c>
      <c r="D16" s="26">
        <v>1408605</v>
      </c>
      <c r="E16" s="27">
        <v>1742481</v>
      </c>
    </row>
    <row r="17" spans="1:5" ht="41.4" x14ac:dyDescent="0.25">
      <c r="A17" s="23" t="s">
        <v>24</v>
      </c>
      <c r="B17" s="24" t="s">
        <v>37</v>
      </c>
      <c r="C17" s="25">
        <v>11</v>
      </c>
      <c r="D17" s="26">
        <v>187112</v>
      </c>
      <c r="E17" s="27">
        <v>105508</v>
      </c>
    </row>
    <row r="18" spans="1:5" ht="27.6" x14ac:dyDescent="0.25">
      <c r="A18" s="23" t="s">
        <v>38</v>
      </c>
      <c r="B18" s="36" t="s">
        <v>39</v>
      </c>
      <c r="C18" s="31">
        <v>12</v>
      </c>
      <c r="D18" s="37">
        <v>888</v>
      </c>
      <c r="E18" s="38">
        <v>892</v>
      </c>
    </row>
    <row r="19" spans="1:5" ht="27.6" x14ac:dyDescent="0.25">
      <c r="A19" s="23"/>
      <c r="B19" s="24" t="s">
        <v>40</v>
      </c>
      <c r="C19" s="25">
        <v>13</v>
      </c>
      <c r="D19" s="39">
        <f>D14+D15+D16+D17+D18</f>
        <v>8015554</v>
      </c>
      <c r="E19" s="40">
        <f>E14+E15+E16+E17+E18</f>
        <v>10705635</v>
      </c>
    </row>
    <row r="20" spans="1:5" x14ac:dyDescent="0.25">
      <c r="A20" s="34" t="s">
        <v>41</v>
      </c>
      <c r="B20" s="35" t="s">
        <v>42</v>
      </c>
      <c r="C20" s="25">
        <v>14</v>
      </c>
      <c r="D20" s="26"/>
      <c r="E20" s="41"/>
    </row>
    <row r="21" spans="1:5" x14ac:dyDescent="0.25">
      <c r="A21" s="23"/>
      <c r="B21" s="24" t="s">
        <v>43</v>
      </c>
      <c r="C21" s="42">
        <v>15</v>
      </c>
      <c r="D21" s="43">
        <f>IF(D12-D19&lt;0, "0", D12-D19)</f>
        <v>60748</v>
      </c>
      <c r="E21" s="44">
        <f>IF(E12-E19&lt;0, "0", E12-E19)</f>
        <v>83326</v>
      </c>
    </row>
    <row r="22" spans="1:5" x14ac:dyDescent="0.25">
      <c r="A22" s="23"/>
      <c r="B22" s="24" t="s">
        <v>44</v>
      </c>
      <c r="C22" s="31">
        <v>16</v>
      </c>
      <c r="D22" s="32" t="str">
        <f>IF(D19-D12&lt;0, "0", D19-D12)</f>
        <v>0</v>
      </c>
      <c r="E22" s="33" t="str">
        <f>IF(E19-E12&lt;0, "0", E19-E12)</f>
        <v>0</v>
      </c>
    </row>
    <row r="23" spans="1:5" ht="41.4" x14ac:dyDescent="0.25">
      <c r="A23" s="34" t="s">
        <v>45</v>
      </c>
      <c r="B23" s="35" t="s">
        <v>46</v>
      </c>
      <c r="C23" s="25">
        <v>17</v>
      </c>
      <c r="D23" s="30"/>
      <c r="E23" s="27"/>
    </row>
    <row r="24" spans="1:5" ht="41.4" x14ac:dyDescent="0.25">
      <c r="A24" s="23" t="s">
        <v>47</v>
      </c>
      <c r="B24" s="24" t="s">
        <v>48</v>
      </c>
      <c r="C24" s="31">
        <v>18</v>
      </c>
      <c r="D24" s="30"/>
      <c r="E24" s="38"/>
    </row>
    <row r="25" spans="1:5" x14ac:dyDescent="0.25">
      <c r="A25" s="23" t="s">
        <v>49</v>
      </c>
      <c r="B25" s="24" t="s">
        <v>50</v>
      </c>
      <c r="C25" s="31">
        <v>19</v>
      </c>
      <c r="D25" s="37"/>
      <c r="E25" s="45"/>
    </row>
    <row r="26" spans="1:5" x14ac:dyDescent="0.25">
      <c r="A26" s="23"/>
      <c r="B26" s="24" t="s">
        <v>51</v>
      </c>
      <c r="C26" s="31">
        <v>20</v>
      </c>
      <c r="D26" s="32">
        <f>IF(D23-D24&lt;0, "0", D23-D24)</f>
        <v>0</v>
      </c>
      <c r="E26" s="33">
        <f>IF(E23-E24&lt;0, "0", E23-E24)</f>
        <v>0</v>
      </c>
    </row>
    <row r="27" spans="1:5" x14ac:dyDescent="0.25">
      <c r="A27" s="23"/>
      <c r="B27" s="24" t="s">
        <v>52</v>
      </c>
      <c r="C27" s="31">
        <v>21</v>
      </c>
      <c r="D27" s="32">
        <f>IF(D24-D23&lt;0, "0", D24-D23)</f>
        <v>0</v>
      </c>
      <c r="E27" s="33">
        <f>IF(E24-E23&lt;0, "0", E24-E23)</f>
        <v>0</v>
      </c>
    </row>
    <row r="28" spans="1:5" x14ac:dyDescent="0.25">
      <c r="A28" s="18" t="s">
        <v>53</v>
      </c>
      <c r="B28" s="19" t="s">
        <v>54</v>
      </c>
      <c r="C28" s="20">
        <v>22</v>
      </c>
      <c r="D28" s="21"/>
      <c r="E28" s="22"/>
    </row>
    <row r="29" spans="1:5" x14ac:dyDescent="0.25">
      <c r="A29" s="18"/>
      <c r="B29" s="19" t="s">
        <v>55</v>
      </c>
      <c r="C29" s="20">
        <v>23</v>
      </c>
      <c r="D29" s="46">
        <f>IF(D21+D26-D22-D27&lt;0, "0", D21+D26-D22-D27)</f>
        <v>60748</v>
      </c>
      <c r="E29" s="47">
        <f>IF(E21+E26-E22-E27&lt;0, "0", E21+E26-E22-E27)</f>
        <v>83326</v>
      </c>
    </row>
    <row r="30" spans="1:5" x14ac:dyDescent="0.25">
      <c r="A30" s="18"/>
      <c r="B30" s="19" t="s">
        <v>56</v>
      </c>
      <c r="C30" s="20">
        <v>24</v>
      </c>
      <c r="D30" s="46" t="str">
        <f>IF(D22+D27-D21-D26&lt;0, "0", D22+D27-D21-D26)</f>
        <v>0</v>
      </c>
      <c r="E30" s="47" t="str">
        <f>IF(E22+E27-E21-E26&lt;0, "0", E22+E27-E21-E26)</f>
        <v>0</v>
      </c>
    </row>
    <row r="31" spans="1:5" ht="27.6" x14ac:dyDescent="0.25">
      <c r="A31" s="34" t="s">
        <v>57</v>
      </c>
      <c r="B31" s="24" t="s">
        <v>58</v>
      </c>
      <c r="C31" s="25">
        <v>25</v>
      </c>
      <c r="D31" s="26"/>
      <c r="E31" s="27"/>
    </row>
    <row r="32" spans="1:5" ht="27.6" x14ac:dyDescent="0.25">
      <c r="A32" s="34" t="s">
        <v>59</v>
      </c>
      <c r="B32" s="24" t="s">
        <v>60</v>
      </c>
      <c r="C32" s="25">
        <v>26</v>
      </c>
      <c r="D32" s="26"/>
      <c r="E32" s="27"/>
    </row>
    <row r="33" spans="1:5" x14ac:dyDescent="0.25">
      <c r="A33" s="23" t="s">
        <v>61</v>
      </c>
      <c r="B33" s="24" t="s">
        <v>62</v>
      </c>
      <c r="C33" s="31">
        <v>27</v>
      </c>
      <c r="D33" s="37"/>
      <c r="E33" s="38"/>
    </row>
    <row r="34" spans="1:5" x14ac:dyDescent="0.25">
      <c r="A34" s="18"/>
      <c r="B34" s="19" t="s">
        <v>63</v>
      </c>
      <c r="C34" s="20">
        <v>28</v>
      </c>
      <c r="D34" s="46">
        <f>IF(D31-D32&lt;0, "0", D31-D32)</f>
        <v>0</v>
      </c>
      <c r="E34" s="47">
        <f>IF(E31-E32&lt;0, "0", E31-E32)</f>
        <v>0</v>
      </c>
    </row>
    <row r="35" spans="1:5" x14ac:dyDescent="0.25">
      <c r="A35" s="18"/>
      <c r="B35" s="19" t="s">
        <v>64</v>
      </c>
      <c r="C35" s="20">
        <v>29</v>
      </c>
      <c r="D35" s="46">
        <f>IF(D32-D31&lt;0, "0", D32-D31)</f>
        <v>0</v>
      </c>
      <c r="E35" s="47">
        <f>IF(E32-E31&lt;0, "0", E32-E31)</f>
        <v>0</v>
      </c>
    </row>
    <row r="36" spans="1:5" x14ac:dyDescent="0.25">
      <c r="A36" s="18" t="s">
        <v>65</v>
      </c>
      <c r="B36" s="19" t="s">
        <v>66</v>
      </c>
      <c r="C36" s="48" t="s">
        <v>67</v>
      </c>
      <c r="D36" s="21"/>
      <c r="E36" s="22"/>
    </row>
    <row r="37" spans="1:5" x14ac:dyDescent="0.25">
      <c r="A37" s="18"/>
      <c r="B37" s="19" t="s">
        <v>68</v>
      </c>
      <c r="C37" s="48" t="s">
        <v>69</v>
      </c>
      <c r="D37" s="46">
        <f>IF(D29+D34-D30-D35&lt;0, "0", D29+D34-D30-D35)</f>
        <v>60748</v>
      </c>
      <c r="E37" s="47">
        <f>IF(E29+E34-E30-E35&lt;0, "0", E29+E34-E30-E35)</f>
        <v>83326</v>
      </c>
    </row>
    <row r="38" spans="1:5" x14ac:dyDescent="0.25">
      <c r="A38" s="18"/>
      <c r="B38" s="49" t="s">
        <v>70</v>
      </c>
      <c r="C38" s="48" t="s">
        <v>71</v>
      </c>
      <c r="D38" s="46" t="str">
        <f>IF(D30+D35-D29-D34&lt;0, "0", D30+D35-D29-D34)</f>
        <v>0</v>
      </c>
      <c r="E38" s="47" t="str">
        <f>IF(E30+E35-E29-E34&lt;0, "0", E30+E35-E29-E34)</f>
        <v>0</v>
      </c>
    </row>
    <row r="39" spans="1:5" x14ac:dyDescent="0.25">
      <c r="A39" s="18"/>
      <c r="B39" s="19" t="s">
        <v>72</v>
      </c>
      <c r="C39" s="48" t="s">
        <v>73</v>
      </c>
      <c r="D39" s="21">
        <v>0</v>
      </c>
      <c r="E39" s="50">
        <v>0</v>
      </c>
    </row>
    <row r="40" spans="1:5" x14ac:dyDescent="0.25">
      <c r="A40" s="18" t="s">
        <v>74</v>
      </c>
      <c r="B40" s="19" t="s">
        <v>75</v>
      </c>
      <c r="C40" s="20">
        <v>30</v>
      </c>
      <c r="D40" s="21"/>
      <c r="E40" s="50"/>
    </row>
    <row r="41" spans="1:5" x14ac:dyDescent="0.25">
      <c r="A41" s="18"/>
      <c r="B41" s="19" t="s">
        <v>76</v>
      </c>
      <c r="C41" s="20">
        <v>31</v>
      </c>
      <c r="D41" s="46">
        <f>IF(D37-D39&lt;0, "0", D37-D39)</f>
        <v>60748</v>
      </c>
      <c r="E41" s="47">
        <f>IF(E37-E39&lt;0, "0", E37-E39)</f>
        <v>83326</v>
      </c>
    </row>
    <row r="42" spans="1:5" ht="14.4" thickBot="1" x14ac:dyDescent="0.3">
      <c r="A42" s="51"/>
      <c r="B42" s="52" t="s">
        <v>77</v>
      </c>
      <c r="C42" s="53">
        <v>32</v>
      </c>
      <c r="D42" s="54">
        <f>IF(D38+D39&lt;0, "0", D38+D39)</f>
        <v>0</v>
      </c>
      <c r="E42" s="55">
        <f>IF(E38+E39&lt;0, "0", E38+E39)</f>
        <v>0</v>
      </c>
    </row>
    <row r="43" spans="1:5" ht="13.2" x14ac:dyDescent="0.25">
      <c r="A43" s="56"/>
      <c r="B43" s="57" t="s">
        <v>78</v>
      </c>
      <c r="C43" s="57"/>
      <c r="D43" s="57"/>
      <c r="E43" s="57"/>
    </row>
    <row r="44" spans="1:5" ht="13.2" x14ac:dyDescent="0.25">
      <c r="B44" s="61" t="s">
        <v>79</v>
      </c>
      <c r="C44" s="61"/>
      <c r="D44" s="61"/>
      <c r="E44" s="61"/>
    </row>
    <row r="46" spans="1:5" ht="13.2" x14ac:dyDescent="0.25">
      <c r="B46" s="62" t="s">
        <v>80</v>
      </c>
      <c r="C46" s="63" t="s">
        <v>81</v>
      </c>
      <c r="D46" s="63"/>
      <c r="E46" s="63"/>
    </row>
    <row r="47" spans="1:5" ht="13.2" x14ac:dyDescent="0.25">
      <c r="B47" s="62"/>
      <c r="D47" s="59" t="s">
        <v>82</v>
      </c>
    </row>
    <row r="48" spans="1:5" x14ac:dyDescent="0.25">
      <c r="D48" s="64"/>
      <c r="E48" s="64"/>
    </row>
  </sheetData>
  <mergeCells count="4">
    <mergeCell ref="B44:E44"/>
    <mergeCell ref="B46:B47"/>
    <mergeCell ref="C46:E46"/>
    <mergeCell ref="D48:E48"/>
  </mergeCells>
  <pageMargins left="0.7" right="0" top="0.75" bottom="0.75" header="0.3" footer="0.3"/>
  <pageSetup paperSize="9" scale="87" fitToHeight="0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Elena CREANGA</dc:creator>
  <cp:lastModifiedBy>user</cp:lastModifiedBy>
  <dcterms:created xsi:type="dcterms:W3CDTF">2024-03-28T09:37:50Z</dcterms:created>
  <dcterms:modified xsi:type="dcterms:W3CDTF">2024-03-28T09:59:44Z</dcterms:modified>
</cp:coreProperties>
</file>